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RRÍCULO\TRABAJOS DE GRADO\Anexos para la reglamentación\"/>
    </mc:Choice>
  </mc:AlternateContent>
  <bookViews>
    <workbookView xWindow="0" yWindow="0" windowWidth="20490" windowHeight="7455"/>
  </bookViews>
  <sheets>
    <sheet name="Docente Director" sheetId="1" r:id="rId1"/>
    <sheet name="Docente Evaluado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5" i="1"/>
  <c r="F12" i="1"/>
  <c r="F40" i="1"/>
  <c r="F38" i="1"/>
  <c r="F36" i="1"/>
  <c r="F34" i="1"/>
  <c r="F33" i="1"/>
  <c r="F31" i="1"/>
  <c r="F29" i="1"/>
  <c r="F27" i="1"/>
  <c r="F25" i="1"/>
  <c r="F23" i="1"/>
  <c r="G21" i="1"/>
  <c r="F54" i="1"/>
  <c r="F52" i="1"/>
  <c r="F49" i="1"/>
  <c r="F47" i="1"/>
  <c r="F44" i="1"/>
  <c r="F29" i="2"/>
  <c r="F27" i="2"/>
  <c r="F25" i="2"/>
  <c r="F23" i="2"/>
  <c r="F22" i="2"/>
  <c r="F20" i="2"/>
  <c r="F18" i="2"/>
  <c r="F16" i="2"/>
  <c r="F14" i="2"/>
  <c r="F12" i="2"/>
  <c r="G11" i="2"/>
  <c r="F42" i="2"/>
  <c r="F40" i="2"/>
  <c r="F37" i="2"/>
  <c r="F35" i="2"/>
  <c r="F32" i="2"/>
  <c r="H43" i="2" s="1"/>
  <c r="H29" i="2" l="1"/>
  <c r="G44" i="2" s="1"/>
  <c r="H55" i="1"/>
  <c r="H18" i="1"/>
  <c r="H40" i="1"/>
  <c r="G56" i="1" l="1"/>
</calcChain>
</file>

<file path=xl/sharedStrings.xml><?xml version="1.0" encoding="utf-8"?>
<sst xmlns="http://schemas.openxmlformats.org/spreadsheetml/2006/main" count="116" uniqueCount="60">
  <si>
    <t>UNIVERSIDAD DISTRITAL FRANCISCO JOSÉ DE CALDAS</t>
  </si>
  <si>
    <t>No</t>
  </si>
  <si>
    <t>%</t>
  </si>
  <si>
    <t>Responsabilidad y cumplimiento</t>
  </si>
  <si>
    <t>INFORME FINAL</t>
  </si>
  <si>
    <t>SOCIALIZACIÓN</t>
  </si>
  <si>
    <t>Manejo adecuado del tiempo de las ayudas audiovisuales</t>
  </si>
  <si>
    <t>Presentación personal</t>
  </si>
  <si>
    <t>La estructura del documento está acorde a la normatividad del Acuerdo 038 y utiliza las normas APA</t>
  </si>
  <si>
    <t>Capacidad de Síntesis</t>
  </si>
  <si>
    <t>Claridad y coherencia en la presentación</t>
  </si>
  <si>
    <t>CALIFICACION</t>
  </si>
  <si>
    <t>Subtotal</t>
  </si>
  <si>
    <t>COMPETENCIA</t>
  </si>
  <si>
    <t>TOTAL</t>
  </si>
  <si>
    <t>PONDERACION</t>
  </si>
  <si>
    <t>Respuesta a las preguntas formuladas</t>
  </si>
  <si>
    <t>FACULTAD DEL MEDIO AMBIENTE Y RECURSOS NATURALES</t>
  </si>
  <si>
    <t>Proyecto Curricular :</t>
  </si>
  <si>
    <t>Periodo académico</t>
  </si>
  <si>
    <t>Nombre</t>
  </si>
  <si>
    <t>Código</t>
  </si>
  <si>
    <t>Fecha</t>
  </si>
  <si>
    <t>Firma</t>
  </si>
  <si>
    <t>La socialización oral sintetiza plenamente todos los aspectos presentados en el informe final</t>
  </si>
  <si>
    <t>El estudiante muestra buen uso de las habilidades comunicativas en el transcurso de la socialización</t>
  </si>
  <si>
    <t>Hizo uso adecuado del tiempo  de exposición(20 minutos) y de preguntas (10 minutos)</t>
  </si>
  <si>
    <t>Las respuestas dadas a las preguntas son acertadas</t>
  </si>
  <si>
    <t>La presentación personal es adecuada a la ocasión</t>
  </si>
  <si>
    <t>EVALUACIÓN TRABAJO DE GRADO FINAL MODALIDAD MONOGRAFÍA</t>
  </si>
  <si>
    <t>TÍtulo Monografía</t>
  </si>
  <si>
    <t>DESARROLLO DE LA MONOGRAFÍA</t>
  </si>
  <si>
    <t>Nombre docente director</t>
  </si>
  <si>
    <t>Nombre docente evaluador</t>
  </si>
  <si>
    <t>Marco Teórico</t>
  </si>
  <si>
    <t>EVALUACIÓN DEL DIRECTOR</t>
  </si>
  <si>
    <t>El estudiante asistió a las reuniones y tutorías acordadas con el director y fue propositivo en la solución de los problemas presentados</t>
  </si>
  <si>
    <t>Los ajustes y cambios sugeridos de manera concertada con el director fueron atendidos de manera oportuna y adecuada</t>
  </si>
  <si>
    <t>Mostró habilidades para trabajar individualmente en la identificación y solución de problemas</t>
  </si>
  <si>
    <t>Seguimiento en la actividad formativa</t>
  </si>
  <si>
    <t>Desarrollo de procesos autoformativos</t>
  </si>
  <si>
    <t>El documento final esta soportado en referencias bibliográficas suficientes y pertinentes para el desarrollo teórico del trabajo.</t>
  </si>
  <si>
    <t>Contextualización de la problemática a solucionar</t>
  </si>
  <si>
    <t>En el documento se identifica claramente la problemática a solucionar (en términos de antecedentes y justificación) y plantea la pregunta  que resuelve  la monografía</t>
  </si>
  <si>
    <t>El documento final incluye las secciones establecidas en la reglamentación  del Acuerdo 038 y utiliza las normas APA adecuadamente.</t>
  </si>
  <si>
    <t>Objetivos</t>
  </si>
  <si>
    <t>ASPECTOS A EVALUAR</t>
  </si>
  <si>
    <t>El objetivo general y los objetivos especificos corresponden al título y a la problemática planteada en el documento de la monografía</t>
  </si>
  <si>
    <t>La información contenida en el marco teorico permite contextualizar al lector de los aspectos minimos necesarios que el entendimiento de la monografía</t>
  </si>
  <si>
    <t>Diseño metodológico</t>
  </si>
  <si>
    <t>El documento explica con claridad las actividades utilizadas para alcanzar los objetivos propuestos</t>
  </si>
  <si>
    <t>Las actividades-métodos seguidos fueron pertinentes para el buen desarrollo de la monografía</t>
  </si>
  <si>
    <t>Desarrollo de la monografía</t>
  </si>
  <si>
    <t>La sección "desarrollo de la monografía" aporta adecuadamente al conocimiento y solución de la problemática identificada  y tratada en la monografía</t>
  </si>
  <si>
    <t>La interpretación y discusión de los resultados se realiza a la luz de los argumentos conceptuales expuestos en el marco teórico</t>
  </si>
  <si>
    <t xml:space="preserve">Análisis de los resultados encontrados </t>
  </si>
  <si>
    <t>Conclusiones</t>
  </si>
  <si>
    <t>las conclusiones presentadas corresponden a la interpretación de los resultados presentados</t>
  </si>
  <si>
    <t>EVALUACIÓN DEL DOCENTE EVALUADOR</t>
  </si>
  <si>
    <t xml:space="preserve">La información contenida en el marco teórico permite contextualizar al lector de los aspectos minimos necesarios en relación con la misión, visión, objetivos de la entidadad; su estructura y organización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</si>
</sst>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27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NumberFormat="1" applyBorder="1" applyAlignment="1">
      <alignment vertical="center"/>
    </xf>
    <xf numFmtId="0" fontId="0" fillId="0" borderId="26" xfId="0" applyNumberForma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NumberFormat="1" applyBorder="1" applyAlignment="1">
      <alignment horizontal="center" vertical="center"/>
    </xf>
    <xf numFmtId="0" fontId="0" fillId="0" borderId="9" xfId="0" applyFont="1" applyBorder="1" applyAlignment="1">
      <alignment horizontal="justify" vertical="justify" wrapText="1"/>
    </xf>
    <xf numFmtId="9" fontId="0" fillId="0" borderId="7" xfId="0" applyNumberForma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0" fillId="0" borderId="11" xfId="0" applyNumberFormat="1" applyBorder="1" applyAlignment="1">
      <alignment vertical="center" wrapText="1"/>
    </xf>
    <xf numFmtId="0" fontId="0" fillId="0" borderId="3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 wrapText="1"/>
    </xf>
    <xf numFmtId="9" fontId="0" fillId="0" borderId="28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34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9" fontId="0" fillId="0" borderId="16" xfId="0" applyNumberFormat="1" applyBorder="1" applyAlignment="1">
      <alignment horizontal="center" vertical="center" wrapText="1"/>
    </xf>
    <xf numFmtId="0" fontId="0" fillId="0" borderId="21" xfId="0" applyNumberForma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0" fillId="0" borderId="29" xfId="0" applyNumberForma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9" fontId="0" fillId="0" borderId="7" xfId="0" applyNumberFormat="1" applyBorder="1" applyAlignment="1">
      <alignment vertical="center" wrapText="1"/>
    </xf>
    <xf numFmtId="0" fontId="0" fillId="0" borderId="28" xfId="0" applyBorder="1" applyAlignment="1">
      <alignment horizontal="center" vertical="center" wrapText="1"/>
    </xf>
    <xf numFmtId="0" fontId="0" fillId="0" borderId="0" xfId="0" applyNumberForma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15" xfId="0" applyBorder="1" applyAlignment="1">
      <alignment vertical="center" wrapText="1"/>
    </xf>
    <xf numFmtId="9" fontId="0" fillId="0" borderId="38" xfId="0" applyNumberForma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9" fontId="0" fillId="0" borderId="0" xfId="0" applyNumberFormat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8" xfId="0" applyFont="1" applyBorder="1" applyAlignment="1">
      <alignment horizontal="justify" vertical="justify" wrapText="1"/>
    </xf>
    <xf numFmtId="0" fontId="1" fillId="0" borderId="4" xfId="0" applyFont="1" applyBorder="1" applyAlignment="1">
      <alignment horizontal="justify" vertical="justify" wrapText="1"/>
    </xf>
    <xf numFmtId="0" fontId="0" fillId="0" borderId="5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justify" vertical="center" wrapText="1"/>
    </xf>
    <xf numFmtId="0" fontId="1" fillId="0" borderId="4" xfId="0" applyFont="1" applyBorder="1" applyAlignment="1">
      <alignment vertical="center"/>
    </xf>
    <xf numFmtId="9" fontId="0" fillId="0" borderId="5" xfId="0" applyNumberForma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justify" vertical="center" wrapText="1"/>
    </xf>
    <xf numFmtId="0" fontId="0" fillId="0" borderId="5" xfId="0" applyFont="1" applyBorder="1" applyAlignment="1">
      <alignment vertical="center" wrapText="1"/>
    </xf>
    <xf numFmtId="0" fontId="0" fillId="0" borderId="46" xfId="0" applyNumberFormat="1" applyBorder="1" applyAlignment="1">
      <alignment horizontal="center" vertical="center" wrapText="1"/>
    </xf>
    <xf numFmtId="0" fontId="1" fillId="0" borderId="42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44" xfId="0" applyNumberFormat="1" applyBorder="1" applyAlignment="1">
      <alignment vertical="center" wrapText="1"/>
    </xf>
    <xf numFmtId="0" fontId="1" fillId="0" borderId="47" xfId="0" applyFon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 wrapText="1"/>
    </xf>
    <xf numFmtId="0" fontId="0" fillId="0" borderId="2" xfId="0" applyBorder="1" applyAlignment="1">
      <alignment horizontal="justify" vertical="justify" wrapText="1"/>
    </xf>
    <xf numFmtId="0" fontId="0" fillId="0" borderId="39" xfId="0" applyBorder="1" applyAlignment="1">
      <alignment horizontal="center" vertical="center" wrapText="1"/>
    </xf>
    <xf numFmtId="0" fontId="0" fillId="0" borderId="48" xfId="0" applyNumberForma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28" xfId="0" applyBorder="1" applyAlignment="1">
      <alignment horizontal="justify" vertical="justify" wrapText="1"/>
    </xf>
    <xf numFmtId="0" fontId="0" fillId="0" borderId="3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34" xfId="0" applyNumberFormat="1" applyFont="1" applyBorder="1" applyAlignment="1">
      <alignment horizontal="center" vertical="center"/>
    </xf>
    <xf numFmtId="9" fontId="0" fillId="0" borderId="23" xfId="0" applyNumberFormat="1" applyBorder="1" applyAlignment="1">
      <alignment horizontal="center" vertical="center" wrapText="1"/>
    </xf>
    <xf numFmtId="9" fontId="0" fillId="0" borderId="24" xfId="0" applyNumberFormat="1" applyBorder="1" applyAlignment="1">
      <alignment horizontal="center" vertical="center" wrapText="1"/>
    </xf>
    <xf numFmtId="9" fontId="0" fillId="0" borderId="25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8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0" borderId="3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9" fontId="0" fillId="0" borderId="37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9" fontId="0" fillId="0" borderId="23" xfId="0" applyNumberFormat="1" applyBorder="1" applyAlignment="1">
      <alignment vertical="center" wrapText="1"/>
    </xf>
    <xf numFmtId="9" fontId="0" fillId="0" borderId="24" xfId="0" applyNumberFormat="1" applyBorder="1" applyAlignment="1">
      <alignment vertical="center" wrapText="1"/>
    </xf>
    <xf numFmtId="9" fontId="0" fillId="0" borderId="25" xfId="0" applyNumberFormat="1" applyBorder="1" applyAlignment="1">
      <alignment vertical="center" wrapText="1"/>
    </xf>
    <xf numFmtId="9" fontId="0" fillId="0" borderId="28" xfId="0" applyNumberFormat="1" applyBorder="1" applyAlignment="1">
      <alignment horizontal="center" vertical="center" wrapText="1"/>
    </xf>
    <xf numFmtId="0" fontId="0" fillId="0" borderId="32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9" fontId="0" fillId="0" borderId="26" xfId="0" applyNumberFormat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17" xfId="0" applyNumberFormat="1" applyBorder="1" applyAlignment="1">
      <alignment horizontal="center" vertical="center" wrapText="1"/>
    </xf>
    <xf numFmtId="9" fontId="0" fillId="0" borderId="18" xfId="0" applyNumberFormat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9" fontId="0" fillId="0" borderId="11" xfId="0" applyNumberFormat="1" applyBorder="1" applyAlignment="1">
      <alignment horizontal="center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34" xfId="0" applyNumberFormat="1" applyBorder="1" applyAlignment="1">
      <alignment horizontal="center" vertical="center" wrapText="1"/>
    </xf>
    <xf numFmtId="0" fontId="0" fillId="0" borderId="29" xfId="0" applyNumberForma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 wrapText="1"/>
    </xf>
    <xf numFmtId="0" fontId="0" fillId="0" borderId="9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0" xfId="0" applyFont="1" applyBorder="1" applyAlignment="1">
      <alignment horizontal="justify" vertical="center" wrapText="1"/>
    </xf>
    <xf numFmtId="0" fontId="1" fillId="0" borderId="28" xfId="0" applyFont="1" applyBorder="1" applyAlignment="1">
      <alignment horizontal="center" vertical="center"/>
    </xf>
    <xf numFmtId="9" fontId="0" fillId="0" borderId="37" xfId="0" applyNumberFormat="1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13" xfId="0" applyNumberForma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topLeftCell="A29" zoomScale="106" zoomScaleNormal="106" workbookViewId="0">
      <selection activeCell="C31" sqref="C31"/>
    </sheetView>
  </sheetViews>
  <sheetFormatPr baseColWidth="10" defaultRowHeight="15" x14ac:dyDescent="0.25"/>
  <cols>
    <col min="1" max="1" width="4.42578125" style="14" customWidth="1"/>
    <col min="2" max="2" width="16.42578125" style="14" customWidth="1"/>
    <col min="3" max="3" width="54.5703125" style="14" customWidth="1"/>
    <col min="4" max="4" width="13" style="10" customWidth="1"/>
    <col min="5" max="5" width="4.85546875" style="10" customWidth="1"/>
    <col min="6" max="6" width="13.85546875" style="11" customWidth="1"/>
    <col min="7" max="7" width="6.140625" style="14" customWidth="1"/>
    <col min="8" max="8" width="11.42578125" style="13"/>
    <col min="9" max="16384" width="11.42578125" style="14"/>
  </cols>
  <sheetData>
    <row r="1" spans="1:8" x14ac:dyDescent="0.25">
      <c r="A1" s="128" t="s">
        <v>0</v>
      </c>
      <c r="B1" s="128"/>
      <c r="C1" s="128"/>
      <c r="D1" s="128"/>
      <c r="E1" s="128"/>
      <c r="F1" s="4"/>
      <c r="G1" s="17"/>
      <c r="H1" s="14"/>
    </row>
    <row r="2" spans="1:8" x14ac:dyDescent="0.25">
      <c r="A2" s="128" t="s">
        <v>17</v>
      </c>
      <c r="B2" s="128"/>
      <c r="C2" s="128"/>
      <c r="D2" s="128"/>
      <c r="E2" s="128"/>
      <c r="F2" s="4"/>
      <c r="G2" s="17"/>
      <c r="H2" s="14"/>
    </row>
    <row r="3" spans="1:8" x14ac:dyDescent="0.25">
      <c r="A3" s="154" t="s">
        <v>18</v>
      </c>
      <c r="B3" s="154"/>
      <c r="C3" s="154"/>
      <c r="D3" s="154"/>
      <c r="E3" s="154"/>
      <c r="F3" s="4"/>
      <c r="G3" s="17"/>
      <c r="H3" s="14"/>
    </row>
    <row r="4" spans="1:8" ht="18.75" x14ac:dyDescent="0.25">
      <c r="A4" s="129" t="s">
        <v>29</v>
      </c>
      <c r="B4" s="129"/>
      <c r="C4" s="129"/>
      <c r="D4" s="129"/>
      <c r="E4" s="129"/>
      <c r="F4" s="4"/>
      <c r="G4" s="17"/>
      <c r="H4" s="14"/>
    </row>
    <row r="5" spans="1:8" x14ac:dyDescent="0.25">
      <c r="A5" s="131" t="s">
        <v>20</v>
      </c>
      <c r="B5" s="131"/>
      <c r="C5" s="6"/>
      <c r="D5" s="131" t="s">
        <v>21</v>
      </c>
      <c r="E5" s="131"/>
      <c r="F5" s="4"/>
      <c r="G5" s="17"/>
      <c r="H5" s="14"/>
    </row>
    <row r="6" spans="1:8" x14ac:dyDescent="0.25">
      <c r="A6" s="131" t="s">
        <v>19</v>
      </c>
      <c r="B6" s="131"/>
      <c r="C6" s="5"/>
      <c r="D6" s="131" t="s">
        <v>22</v>
      </c>
      <c r="E6" s="131"/>
      <c r="F6" s="4"/>
      <c r="G6" s="17"/>
      <c r="H6" s="14"/>
    </row>
    <row r="7" spans="1:8" ht="14.25" customHeight="1" x14ac:dyDescent="0.25">
      <c r="A7" s="154" t="s">
        <v>30</v>
      </c>
      <c r="B7" s="154"/>
      <c r="C7" s="18"/>
      <c r="D7" s="155"/>
      <c r="E7" s="155"/>
      <c r="F7" s="8"/>
      <c r="G7" s="7"/>
      <c r="H7" s="14"/>
    </row>
    <row r="8" spans="1:8" ht="15.75" x14ac:dyDescent="0.25">
      <c r="A8" s="127" t="s">
        <v>35</v>
      </c>
      <c r="B8" s="127"/>
      <c r="C8" s="127"/>
      <c r="D8" s="127"/>
      <c r="E8" s="127"/>
      <c r="F8" s="9"/>
      <c r="G8" s="19"/>
      <c r="H8" s="14"/>
    </row>
    <row r="9" spans="1:8" ht="11.25" customHeight="1" thickBot="1" x14ac:dyDescent="0.3">
      <c r="H9" s="14"/>
    </row>
    <row r="10" spans="1:8" ht="15.75" thickBot="1" x14ac:dyDescent="0.3">
      <c r="A10" s="47" t="s">
        <v>1</v>
      </c>
      <c r="B10" s="130" t="s">
        <v>13</v>
      </c>
      <c r="C10" s="130"/>
      <c r="D10" s="20" t="s">
        <v>11</v>
      </c>
      <c r="E10" s="20" t="s">
        <v>2</v>
      </c>
      <c r="F10" s="48" t="s">
        <v>15</v>
      </c>
      <c r="G10" s="20" t="s">
        <v>2</v>
      </c>
      <c r="H10" s="14"/>
    </row>
    <row r="11" spans="1:8" ht="17.100000000000001" customHeight="1" thickBot="1" x14ac:dyDescent="0.3">
      <c r="A11" s="136">
        <v>1</v>
      </c>
      <c r="B11" s="132" t="s">
        <v>31</v>
      </c>
      <c r="C11" s="74" t="s">
        <v>3</v>
      </c>
      <c r="D11" s="70"/>
      <c r="E11" s="71"/>
      <c r="F11" s="72"/>
      <c r="G11" s="122">
        <v>0.3</v>
      </c>
      <c r="H11" s="14"/>
    </row>
    <row r="12" spans="1:8" ht="17.100000000000001" customHeight="1" x14ac:dyDescent="0.25">
      <c r="A12" s="137"/>
      <c r="B12" s="133"/>
      <c r="C12" s="139" t="s">
        <v>36</v>
      </c>
      <c r="D12" s="156">
        <v>5</v>
      </c>
      <c r="E12" s="125">
        <v>0.09</v>
      </c>
      <c r="F12" s="126">
        <f>E12*D12</f>
        <v>0.44999999999999996</v>
      </c>
      <c r="G12" s="123"/>
      <c r="H12" s="14"/>
    </row>
    <row r="13" spans="1:8" ht="32.25" customHeight="1" thickBot="1" x14ac:dyDescent="0.3">
      <c r="A13" s="137"/>
      <c r="B13" s="133"/>
      <c r="C13" s="139"/>
      <c r="D13" s="156"/>
      <c r="E13" s="125"/>
      <c r="F13" s="126"/>
      <c r="G13" s="123"/>
      <c r="H13" s="14"/>
    </row>
    <row r="14" spans="1:8" ht="17.100000000000001" customHeight="1" thickBot="1" x14ac:dyDescent="0.3">
      <c r="A14" s="137"/>
      <c r="B14" s="134"/>
      <c r="C14" s="74" t="s">
        <v>39</v>
      </c>
      <c r="D14" s="70"/>
      <c r="E14" s="75"/>
      <c r="F14" s="72"/>
      <c r="G14" s="123"/>
      <c r="H14" s="14"/>
    </row>
    <row r="15" spans="1:8" ht="29.25" customHeight="1" thickBot="1" x14ac:dyDescent="0.3">
      <c r="A15" s="137"/>
      <c r="B15" s="133"/>
      <c r="C15" s="44" t="s">
        <v>37</v>
      </c>
      <c r="D15" s="57">
        <v>5</v>
      </c>
      <c r="E15" s="35">
        <v>0.12</v>
      </c>
      <c r="F15" s="32">
        <f>E15*D15</f>
        <v>0.6</v>
      </c>
      <c r="G15" s="123"/>
      <c r="H15" s="14"/>
    </row>
    <row r="16" spans="1:8" ht="17.100000000000001" customHeight="1" thickBot="1" x14ac:dyDescent="0.3">
      <c r="A16" s="137"/>
      <c r="B16" s="134"/>
      <c r="C16" s="74" t="s">
        <v>40</v>
      </c>
      <c r="D16" s="70"/>
      <c r="E16" s="95"/>
      <c r="F16" s="72"/>
      <c r="G16" s="123"/>
    </row>
    <row r="17" spans="1:8" ht="32.25" customHeight="1" thickBot="1" x14ac:dyDescent="0.3">
      <c r="A17" s="137"/>
      <c r="B17" s="133"/>
      <c r="C17" s="44" t="s">
        <v>38</v>
      </c>
      <c r="D17" s="50">
        <v>5</v>
      </c>
      <c r="E17" s="35">
        <v>0.09</v>
      </c>
      <c r="F17" s="38">
        <f>E17*D17</f>
        <v>0.44999999999999996</v>
      </c>
      <c r="G17" s="123"/>
      <c r="H17" s="16" t="s">
        <v>12</v>
      </c>
    </row>
    <row r="18" spans="1:8" ht="17.100000000000001" customHeight="1" thickTop="1" thickBot="1" x14ac:dyDescent="0.3">
      <c r="A18" s="138"/>
      <c r="B18" s="135"/>
      <c r="C18" s="15"/>
      <c r="D18" s="15"/>
      <c r="E18" s="49"/>
      <c r="F18" s="31"/>
      <c r="G18" s="124"/>
      <c r="H18" s="101">
        <f>F12+F15+F17</f>
        <v>1.4999999999999998</v>
      </c>
    </row>
    <row r="19" spans="1:8" ht="17.100000000000001" customHeight="1" thickBot="1" x14ac:dyDescent="0.3">
      <c r="A19" s="59"/>
      <c r="B19" s="60"/>
      <c r="C19" s="61"/>
      <c r="D19" s="54"/>
      <c r="E19" s="62"/>
      <c r="F19" s="51"/>
      <c r="G19" s="62"/>
      <c r="H19" s="22"/>
    </row>
    <row r="20" spans="1:8" ht="17.25" customHeight="1" thickBot="1" x14ac:dyDescent="0.3">
      <c r="A20" s="47" t="s">
        <v>1</v>
      </c>
      <c r="B20" s="130" t="s">
        <v>46</v>
      </c>
      <c r="C20" s="130"/>
      <c r="D20" s="20" t="s">
        <v>11</v>
      </c>
      <c r="E20" s="20" t="s">
        <v>2</v>
      </c>
      <c r="F20" s="48" t="s">
        <v>15</v>
      </c>
      <c r="G20" s="20" t="s">
        <v>2</v>
      </c>
    </row>
    <row r="21" spans="1:8" ht="17.25" customHeight="1" x14ac:dyDescent="0.25">
      <c r="A21" s="47"/>
      <c r="B21" s="96"/>
      <c r="C21" s="160" t="s">
        <v>8</v>
      </c>
      <c r="D21" s="130"/>
      <c r="E21" s="163"/>
      <c r="F21" s="102"/>
      <c r="G21" s="104">
        <f>E23+E25+E27+E29+E31+E33+E34+E36+E38+E40</f>
        <v>0.5</v>
      </c>
    </row>
    <row r="22" spans="1:8" ht="17.25" customHeight="1" thickBot="1" x14ac:dyDescent="0.3">
      <c r="A22" s="30"/>
      <c r="B22" s="97"/>
      <c r="C22" s="161"/>
      <c r="D22" s="162"/>
      <c r="E22" s="164"/>
      <c r="F22" s="103"/>
      <c r="G22" s="105"/>
    </row>
    <row r="23" spans="1:8" ht="17.25" customHeight="1" x14ac:dyDescent="0.25">
      <c r="A23" s="107">
        <v>1</v>
      </c>
      <c r="B23" s="110" t="s">
        <v>4</v>
      </c>
      <c r="C23" s="114" t="s">
        <v>41</v>
      </c>
      <c r="D23" s="116">
        <v>5</v>
      </c>
      <c r="E23" s="118">
        <v>0.02</v>
      </c>
      <c r="F23" s="120">
        <f>E23*D23</f>
        <v>0.1</v>
      </c>
      <c r="G23" s="105"/>
    </row>
    <row r="24" spans="1:8" ht="29.25" customHeight="1" x14ac:dyDescent="0.25">
      <c r="A24" s="108"/>
      <c r="B24" s="111"/>
      <c r="C24" s="115"/>
      <c r="D24" s="117"/>
      <c r="E24" s="119"/>
      <c r="F24" s="121"/>
      <c r="G24" s="105"/>
    </row>
    <row r="25" spans="1:8" ht="30" customHeight="1" thickBot="1" x14ac:dyDescent="0.3">
      <c r="A25" s="108"/>
      <c r="B25" s="111"/>
      <c r="C25" s="73" t="s">
        <v>44</v>
      </c>
      <c r="D25" s="50">
        <v>5</v>
      </c>
      <c r="E25" s="35">
        <v>0.01</v>
      </c>
      <c r="F25" s="38">
        <f>E25*D25</f>
        <v>0.05</v>
      </c>
      <c r="G25" s="105"/>
    </row>
    <row r="26" spans="1:8" ht="17.25" customHeight="1" thickBot="1" x14ac:dyDescent="0.3">
      <c r="A26" s="108"/>
      <c r="B26" s="112"/>
      <c r="C26" s="74" t="s">
        <v>42</v>
      </c>
      <c r="D26" s="64"/>
      <c r="E26" s="71"/>
      <c r="F26" s="72"/>
      <c r="G26" s="105"/>
    </row>
    <row r="27" spans="1:8" ht="45" customHeight="1" thickBot="1" x14ac:dyDescent="0.3">
      <c r="A27" s="108"/>
      <c r="B27" s="111"/>
      <c r="C27" s="68" t="s">
        <v>43</v>
      </c>
      <c r="D27" s="42">
        <v>5</v>
      </c>
      <c r="E27" s="35">
        <v>0.05</v>
      </c>
      <c r="F27" s="38">
        <f>E27*D27</f>
        <v>0.25</v>
      </c>
      <c r="G27" s="105"/>
    </row>
    <row r="28" spans="1:8" ht="17.25" customHeight="1" thickBot="1" x14ac:dyDescent="0.3">
      <c r="A28" s="108"/>
      <c r="B28" s="112"/>
      <c r="C28" s="69" t="s">
        <v>45</v>
      </c>
      <c r="D28" s="70"/>
      <c r="E28" s="71"/>
      <c r="F28" s="72"/>
      <c r="G28" s="105"/>
    </row>
    <row r="29" spans="1:8" ht="46.5" customHeight="1" thickBot="1" x14ac:dyDescent="0.3">
      <c r="A29" s="108"/>
      <c r="B29" s="111"/>
      <c r="C29" s="68" t="s">
        <v>47</v>
      </c>
      <c r="D29" s="42">
        <v>5</v>
      </c>
      <c r="E29" s="35">
        <v>0.03</v>
      </c>
      <c r="F29" s="38">
        <f>E29*D29</f>
        <v>0.15</v>
      </c>
      <c r="G29" s="105"/>
    </row>
    <row r="30" spans="1:8" ht="17.25" customHeight="1" thickBot="1" x14ac:dyDescent="0.3">
      <c r="A30" s="108"/>
      <c r="B30" s="112"/>
      <c r="C30" s="74" t="s">
        <v>34</v>
      </c>
      <c r="D30" s="70"/>
      <c r="E30" s="71"/>
      <c r="F30" s="72"/>
      <c r="G30" s="105"/>
    </row>
    <row r="31" spans="1:8" ht="46.5" customHeight="1" thickBot="1" x14ac:dyDescent="0.3">
      <c r="A31" s="108"/>
      <c r="B31" s="111"/>
      <c r="C31" s="68" t="s">
        <v>59</v>
      </c>
      <c r="D31" s="42">
        <v>5</v>
      </c>
      <c r="E31" s="35">
        <v>0.08</v>
      </c>
      <c r="F31" s="38">
        <f>E31*D31</f>
        <v>0.4</v>
      </c>
      <c r="G31" s="105"/>
    </row>
    <row r="32" spans="1:8" ht="17.25" customHeight="1" thickBot="1" x14ac:dyDescent="0.3">
      <c r="A32" s="108"/>
      <c r="B32" s="112"/>
      <c r="C32" s="74" t="s">
        <v>49</v>
      </c>
      <c r="D32" s="70"/>
      <c r="E32" s="75"/>
      <c r="F32" s="72"/>
      <c r="G32" s="105"/>
    </row>
    <row r="33" spans="1:8" ht="31.5" customHeight="1" x14ac:dyDescent="0.25">
      <c r="A33" s="108"/>
      <c r="B33" s="111"/>
      <c r="C33" s="28" t="s">
        <v>50</v>
      </c>
      <c r="D33" s="67">
        <v>5</v>
      </c>
      <c r="E33" s="36">
        <v>0.02</v>
      </c>
      <c r="F33" s="39">
        <f>E33*D33</f>
        <v>0.1</v>
      </c>
      <c r="G33" s="105"/>
    </row>
    <row r="34" spans="1:8" ht="30" customHeight="1" thickBot="1" x14ac:dyDescent="0.3">
      <c r="A34" s="108"/>
      <c r="B34" s="111"/>
      <c r="C34" s="21" t="s">
        <v>51</v>
      </c>
      <c r="D34" s="76">
        <v>5</v>
      </c>
      <c r="E34" s="34">
        <v>0.03</v>
      </c>
      <c r="F34" s="37">
        <f>E34*D34</f>
        <v>0.15</v>
      </c>
      <c r="G34" s="105"/>
    </row>
    <row r="35" spans="1:8" ht="18.75" customHeight="1" thickBot="1" x14ac:dyDescent="0.3">
      <c r="A35" s="108"/>
      <c r="B35" s="112"/>
      <c r="C35" s="77" t="s">
        <v>52</v>
      </c>
      <c r="D35" s="78"/>
      <c r="E35" s="75"/>
      <c r="F35" s="72"/>
      <c r="G35" s="105"/>
    </row>
    <row r="36" spans="1:8" ht="29.25" customHeight="1" thickBot="1" x14ac:dyDescent="0.3">
      <c r="A36" s="108"/>
      <c r="B36" s="111"/>
      <c r="C36" s="21" t="s">
        <v>53</v>
      </c>
      <c r="D36" s="57">
        <v>5</v>
      </c>
      <c r="E36" s="35">
        <v>0.1</v>
      </c>
      <c r="F36" s="38">
        <f>E36*D36</f>
        <v>0.5</v>
      </c>
      <c r="G36" s="105"/>
    </row>
    <row r="37" spans="1:8" ht="18.75" customHeight="1" thickBot="1" x14ac:dyDescent="0.3">
      <c r="A37" s="108"/>
      <c r="B37" s="112"/>
      <c r="C37" s="77" t="s">
        <v>55</v>
      </c>
      <c r="D37" s="80"/>
      <c r="E37" s="71"/>
      <c r="F37" s="72"/>
      <c r="G37" s="105"/>
    </row>
    <row r="38" spans="1:8" ht="44.25" customHeight="1" thickBot="1" x14ac:dyDescent="0.3">
      <c r="A38" s="108"/>
      <c r="B38" s="111"/>
      <c r="C38" s="79" t="s">
        <v>54</v>
      </c>
      <c r="D38" s="57">
        <v>5</v>
      </c>
      <c r="E38" s="35">
        <v>0.08</v>
      </c>
      <c r="F38" s="38">
        <f>E38*D38</f>
        <v>0.4</v>
      </c>
      <c r="G38" s="105"/>
    </row>
    <row r="39" spans="1:8" ht="18.75" customHeight="1" thickBot="1" x14ac:dyDescent="0.3">
      <c r="A39" s="108"/>
      <c r="B39" s="112"/>
      <c r="C39" s="82" t="s">
        <v>56</v>
      </c>
      <c r="D39" s="80"/>
      <c r="E39" s="83"/>
      <c r="F39" s="84"/>
      <c r="G39" s="105"/>
      <c r="H39" s="16" t="s">
        <v>12</v>
      </c>
    </row>
    <row r="40" spans="1:8" ht="28.5" customHeight="1" thickBot="1" x14ac:dyDescent="0.3">
      <c r="A40" s="109"/>
      <c r="B40" s="113"/>
      <c r="C40" s="55" t="s">
        <v>57</v>
      </c>
      <c r="D40" s="58">
        <v>5</v>
      </c>
      <c r="E40" s="40">
        <v>0.08</v>
      </c>
      <c r="F40" s="45">
        <f>E40*D40</f>
        <v>0.4</v>
      </c>
      <c r="G40" s="106"/>
      <c r="H40" s="101">
        <f>F23+F25+F27+F29+F31+F33+F34+F36+F38+F40</f>
        <v>2.5</v>
      </c>
    </row>
    <row r="41" spans="1:8" ht="18.75" customHeight="1" x14ac:dyDescent="0.25">
      <c r="A41" s="2"/>
      <c r="B41" s="12"/>
      <c r="C41" s="21"/>
      <c r="D41" s="52"/>
      <c r="E41" s="3"/>
      <c r="F41" s="51"/>
      <c r="G41" s="3"/>
      <c r="H41" s="22"/>
    </row>
    <row r="42" spans="1:8" ht="18.75" customHeight="1" thickBot="1" x14ac:dyDescent="0.3">
      <c r="A42" s="2"/>
      <c r="B42" s="12"/>
      <c r="C42" s="21"/>
      <c r="D42" s="52"/>
      <c r="E42" s="3"/>
      <c r="F42" s="51"/>
      <c r="G42" s="3"/>
      <c r="H42" s="22"/>
    </row>
    <row r="43" spans="1:8" ht="17.100000000000001" customHeight="1" thickBot="1" x14ac:dyDescent="0.3">
      <c r="A43" s="107">
        <v>2</v>
      </c>
      <c r="B43" s="132" t="s">
        <v>5</v>
      </c>
      <c r="C43" s="74" t="s">
        <v>9</v>
      </c>
      <c r="D43" s="85"/>
      <c r="E43" s="75"/>
      <c r="F43" s="86"/>
      <c r="G43" s="140">
        <v>0.2</v>
      </c>
    </row>
    <row r="44" spans="1:8" ht="17.100000000000001" customHeight="1" x14ac:dyDescent="0.25">
      <c r="A44" s="108"/>
      <c r="B44" s="133"/>
      <c r="C44" s="153" t="s">
        <v>24</v>
      </c>
      <c r="D44" s="156">
        <v>5</v>
      </c>
      <c r="E44" s="119">
        <v>0.06</v>
      </c>
      <c r="F44" s="152">
        <f>E44*D44</f>
        <v>0.3</v>
      </c>
      <c r="G44" s="141"/>
    </row>
    <row r="45" spans="1:8" ht="17.100000000000001" customHeight="1" thickBot="1" x14ac:dyDescent="0.3">
      <c r="A45" s="108"/>
      <c r="B45" s="133"/>
      <c r="C45" s="149"/>
      <c r="D45" s="156"/>
      <c r="E45" s="144"/>
      <c r="F45" s="152"/>
      <c r="G45" s="141"/>
    </row>
    <row r="46" spans="1:8" ht="17.100000000000001" customHeight="1" thickBot="1" x14ac:dyDescent="0.3">
      <c r="A46" s="108"/>
      <c r="B46" s="134"/>
      <c r="C46" s="74" t="s">
        <v>10</v>
      </c>
      <c r="D46" s="85"/>
      <c r="E46" s="75"/>
      <c r="F46" s="86"/>
      <c r="G46" s="141"/>
    </row>
    <row r="47" spans="1:8" ht="29.25" customHeight="1" thickBot="1" x14ac:dyDescent="0.3">
      <c r="A47" s="108"/>
      <c r="B47" s="133"/>
      <c r="C47" s="98" t="s">
        <v>25</v>
      </c>
      <c r="D47" s="99">
        <v>5</v>
      </c>
      <c r="E47" s="35">
        <v>0.04</v>
      </c>
      <c r="F47" s="1">
        <f>E47*D47</f>
        <v>0.2</v>
      </c>
      <c r="G47" s="141"/>
    </row>
    <row r="48" spans="1:8" ht="17.100000000000001" customHeight="1" thickBot="1" x14ac:dyDescent="0.3">
      <c r="A48" s="108"/>
      <c r="B48" s="134"/>
      <c r="C48" s="74" t="s">
        <v>6</v>
      </c>
      <c r="D48" s="85"/>
      <c r="E48" s="75"/>
      <c r="F48" s="86"/>
      <c r="G48" s="141"/>
    </row>
    <row r="49" spans="1:8" ht="17.100000000000001" customHeight="1" x14ac:dyDescent="0.25">
      <c r="A49" s="108"/>
      <c r="B49" s="133"/>
      <c r="C49" s="147" t="s">
        <v>26</v>
      </c>
      <c r="D49" s="157">
        <v>5</v>
      </c>
      <c r="E49" s="119">
        <v>0.03</v>
      </c>
      <c r="F49" s="152">
        <f>E49*D49</f>
        <v>0.15</v>
      </c>
      <c r="G49" s="141"/>
    </row>
    <row r="50" spans="1:8" ht="17.100000000000001" customHeight="1" thickBot="1" x14ac:dyDescent="0.3">
      <c r="A50" s="108"/>
      <c r="B50" s="133"/>
      <c r="C50" s="149"/>
      <c r="D50" s="157"/>
      <c r="E50" s="144"/>
      <c r="F50" s="152"/>
      <c r="G50" s="141"/>
    </row>
    <row r="51" spans="1:8" ht="17.100000000000001" customHeight="1" thickBot="1" x14ac:dyDescent="0.3">
      <c r="A51" s="108"/>
      <c r="B51" s="134"/>
      <c r="C51" s="74" t="s">
        <v>16</v>
      </c>
      <c r="D51" s="85"/>
      <c r="E51" s="75"/>
      <c r="F51" s="86"/>
      <c r="G51" s="141"/>
    </row>
    <row r="52" spans="1:8" ht="17.100000000000001" customHeight="1" thickBot="1" x14ac:dyDescent="0.3">
      <c r="A52" s="108"/>
      <c r="B52" s="133"/>
      <c r="C52" s="93" t="s">
        <v>27</v>
      </c>
      <c r="D52" s="94">
        <v>5</v>
      </c>
      <c r="E52" s="35">
        <v>0.05</v>
      </c>
      <c r="F52" s="1">
        <f>E52*D52</f>
        <v>0.25</v>
      </c>
      <c r="G52" s="141"/>
    </row>
    <row r="53" spans="1:8" ht="17.100000000000001" customHeight="1" thickBot="1" x14ac:dyDescent="0.3">
      <c r="A53" s="108"/>
      <c r="B53" s="134"/>
      <c r="C53" s="74" t="s">
        <v>7</v>
      </c>
      <c r="D53" s="85"/>
      <c r="E53" s="75"/>
      <c r="F53" s="86"/>
      <c r="G53" s="141"/>
    </row>
    <row r="54" spans="1:8" ht="17.100000000000001" customHeight="1" x14ac:dyDescent="0.25">
      <c r="A54" s="108"/>
      <c r="B54" s="133"/>
      <c r="C54" s="147" t="s">
        <v>28</v>
      </c>
      <c r="D54" s="157">
        <v>5</v>
      </c>
      <c r="E54" s="145">
        <v>0.02</v>
      </c>
      <c r="F54" s="150">
        <f>E54*D54</f>
        <v>0.1</v>
      </c>
      <c r="G54" s="142"/>
      <c r="H54" s="23" t="s">
        <v>12</v>
      </c>
    </row>
    <row r="55" spans="1:8" ht="15.75" thickBot="1" x14ac:dyDescent="0.3">
      <c r="A55" s="138"/>
      <c r="B55" s="159"/>
      <c r="C55" s="148"/>
      <c r="D55" s="158"/>
      <c r="E55" s="146"/>
      <c r="F55" s="151"/>
      <c r="G55" s="143"/>
      <c r="H55" s="101">
        <f>F44+F47+F49+F52+F54</f>
        <v>1</v>
      </c>
    </row>
    <row r="56" spans="1:8" ht="15.75" thickBot="1" x14ac:dyDescent="0.3">
      <c r="F56" s="27" t="s">
        <v>14</v>
      </c>
      <c r="G56" s="100">
        <f>H18+H40+H55</f>
        <v>5</v>
      </c>
    </row>
    <row r="57" spans="1:8" x14ac:dyDescent="0.25">
      <c r="F57" s="25"/>
      <c r="G57" s="53"/>
    </row>
    <row r="58" spans="1:8" x14ac:dyDescent="0.25">
      <c r="F58" s="25"/>
      <c r="G58" s="53"/>
    </row>
    <row r="59" spans="1:8" x14ac:dyDescent="0.25">
      <c r="F59" s="25"/>
      <c r="G59" s="53"/>
    </row>
    <row r="60" spans="1:8" x14ac:dyDescent="0.25">
      <c r="F60" s="25"/>
      <c r="G60" s="26"/>
    </row>
    <row r="61" spans="1:8" x14ac:dyDescent="0.25">
      <c r="A61" s="154" t="s">
        <v>32</v>
      </c>
      <c r="B61" s="154"/>
      <c r="C61" s="154"/>
      <c r="D61" s="24" t="s">
        <v>23</v>
      </c>
    </row>
    <row r="62" spans="1:8" x14ac:dyDescent="0.25">
      <c r="A62" s="17"/>
      <c r="C62" s="5"/>
      <c r="D62" s="14"/>
      <c r="E62" s="5"/>
      <c r="F62" s="4"/>
    </row>
  </sheetData>
  <mergeCells count="47">
    <mergeCell ref="A61:C61"/>
    <mergeCell ref="A2:E2"/>
    <mergeCell ref="A3:E3"/>
    <mergeCell ref="A6:B6"/>
    <mergeCell ref="D7:E7"/>
    <mergeCell ref="A7:B7"/>
    <mergeCell ref="D44:D45"/>
    <mergeCell ref="D49:D50"/>
    <mergeCell ref="D54:D55"/>
    <mergeCell ref="D12:D13"/>
    <mergeCell ref="A43:A55"/>
    <mergeCell ref="B43:B55"/>
    <mergeCell ref="B20:C20"/>
    <mergeCell ref="C21:C22"/>
    <mergeCell ref="D21:D22"/>
    <mergeCell ref="E21:E22"/>
    <mergeCell ref="G43:G55"/>
    <mergeCell ref="E44:E45"/>
    <mergeCell ref="E49:E50"/>
    <mergeCell ref="E54:E55"/>
    <mergeCell ref="C54:C55"/>
    <mergeCell ref="C49:C50"/>
    <mergeCell ref="F54:F55"/>
    <mergeCell ref="F44:F45"/>
    <mergeCell ref="F49:F50"/>
    <mergeCell ref="C44:C45"/>
    <mergeCell ref="G11:G18"/>
    <mergeCell ref="E12:E13"/>
    <mergeCell ref="F12:F13"/>
    <mergeCell ref="A8:E8"/>
    <mergeCell ref="A1:E1"/>
    <mergeCell ref="A4:E4"/>
    <mergeCell ref="B10:C10"/>
    <mergeCell ref="A5:B5"/>
    <mergeCell ref="D5:E5"/>
    <mergeCell ref="D6:E6"/>
    <mergeCell ref="B11:B18"/>
    <mergeCell ref="A11:A18"/>
    <mergeCell ref="C12:C13"/>
    <mergeCell ref="F21:F22"/>
    <mergeCell ref="G21:G40"/>
    <mergeCell ref="A23:A40"/>
    <mergeCell ref="B23:B40"/>
    <mergeCell ref="C23:C24"/>
    <mergeCell ref="D23:D24"/>
    <mergeCell ref="E23:E24"/>
    <mergeCell ref="F23:F24"/>
  </mergeCells>
  <printOptions horizontalCentered="1" verticalCentered="1"/>
  <pageMargins left="0.70866141732283472" right="0.70866141732283472" top="0" bottom="0.74803149606299213" header="0.31496062992125984" footer="0.31496062992125984"/>
  <pageSetup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9" workbookViewId="0">
      <selection activeCell="K30" sqref="K30"/>
    </sheetView>
  </sheetViews>
  <sheetFormatPr baseColWidth="10" defaultRowHeight="15" x14ac:dyDescent="0.25"/>
  <cols>
    <col min="1" max="1" width="4.140625" style="14" customWidth="1"/>
    <col min="2" max="2" width="15.85546875" style="14" customWidth="1"/>
    <col min="3" max="3" width="54.5703125" style="14" customWidth="1"/>
    <col min="4" max="4" width="13" style="10" customWidth="1"/>
    <col min="5" max="5" width="4.85546875" style="10" customWidth="1"/>
    <col min="6" max="6" width="13.85546875" style="11" customWidth="1"/>
    <col min="7" max="7" width="6.140625" style="14" customWidth="1"/>
    <col min="8" max="8" width="11.42578125" style="13"/>
    <col min="9" max="16384" width="11.42578125" style="14"/>
  </cols>
  <sheetData>
    <row r="1" spans="1:8" x14ac:dyDescent="0.25">
      <c r="A1" s="128" t="s">
        <v>0</v>
      </c>
      <c r="B1" s="128"/>
      <c r="C1" s="128"/>
      <c r="D1" s="128"/>
      <c r="E1" s="128"/>
      <c r="F1" s="4"/>
      <c r="G1" s="17"/>
      <c r="H1" s="14"/>
    </row>
    <row r="2" spans="1:8" x14ac:dyDescent="0.25">
      <c r="A2" s="128" t="s">
        <v>17</v>
      </c>
      <c r="B2" s="128"/>
      <c r="C2" s="128"/>
      <c r="D2" s="128"/>
      <c r="E2" s="128"/>
      <c r="F2" s="4"/>
      <c r="G2" s="17"/>
      <c r="H2" s="14"/>
    </row>
    <row r="3" spans="1:8" x14ac:dyDescent="0.25">
      <c r="A3" s="154" t="s">
        <v>18</v>
      </c>
      <c r="B3" s="154"/>
      <c r="C3" s="154"/>
      <c r="D3" s="154"/>
      <c r="E3" s="154"/>
      <c r="F3" s="4"/>
      <c r="G3" s="17"/>
      <c r="H3" s="14"/>
    </row>
    <row r="4" spans="1:8" ht="18.75" x14ac:dyDescent="0.25">
      <c r="A4" s="129" t="s">
        <v>29</v>
      </c>
      <c r="B4" s="129"/>
      <c r="C4" s="129"/>
      <c r="D4" s="129"/>
      <c r="E4" s="129"/>
      <c r="F4" s="4"/>
      <c r="G4" s="17"/>
      <c r="H4" s="14"/>
    </row>
    <row r="5" spans="1:8" x14ac:dyDescent="0.25">
      <c r="A5" s="131" t="s">
        <v>20</v>
      </c>
      <c r="B5" s="131"/>
      <c r="C5" s="6"/>
      <c r="D5" s="131" t="s">
        <v>21</v>
      </c>
      <c r="E5" s="131"/>
      <c r="F5" s="4"/>
      <c r="G5" s="17"/>
      <c r="H5" s="14"/>
    </row>
    <row r="6" spans="1:8" x14ac:dyDescent="0.25">
      <c r="A6" s="131" t="s">
        <v>19</v>
      </c>
      <c r="B6" s="131"/>
      <c r="C6" s="43"/>
      <c r="D6" s="131" t="s">
        <v>22</v>
      </c>
      <c r="E6" s="131"/>
      <c r="F6" s="4"/>
      <c r="G6" s="17"/>
      <c r="H6" s="14"/>
    </row>
    <row r="7" spans="1:8" ht="14.25" customHeight="1" x14ac:dyDescent="0.25">
      <c r="A7" s="154" t="s">
        <v>30</v>
      </c>
      <c r="B7" s="154"/>
      <c r="C7" s="18"/>
      <c r="D7" s="155"/>
      <c r="E7" s="155"/>
      <c r="F7" s="8"/>
      <c r="G7" s="7"/>
      <c r="H7" s="14"/>
    </row>
    <row r="8" spans="1:8" ht="15.75" x14ac:dyDescent="0.25">
      <c r="A8" s="127" t="s">
        <v>58</v>
      </c>
      <c r="B8" s="127"/>
      <c r="C8" s="127"/>
      <c r="D8" s="127"/>
      <c r="E8" s="127"/>
      <c r="F8" s="9"/>
      <c r="G8" s="19"/>
      <c r="H8" s="14"/>
    </row>
    <row r="9" spans="1:8" ht="17.25" customHeight="1" thickBot="1" x14ac:dyDescent="0.3">
      <c r="A9" s="172"/>
      <c r="B9" s="173"/>
      <c r="C9" s="173"/>
      <c r="D9" s="12"/>
      <c r="E9" s="3"/>
      <c r="F9" s="1"/>
      <c r="G9" s="3"/>
      <c r="H9" s="22"/>
    </row>
    <row r="10" spans="1:8" ht="15.75" thickBot="1" x14ac:dyDescent="0.3">
      <c r="A10" s="47" t="s">
        <v>1</v>
      </c>
      <c r="B10" s="130" t="s">
        <v>46</v>
      </c>
      <c r="C10" s="130"/>
      <c r="D10" s="20" t="s">
        <v>11</v>
      </c>
      <c r="E10" s="20" t="s">
        <v>2</v>
      </c>
      <c r="F10" s="48" t="s">
        <v>15</v>
      </c>
      <c r="G10" s="20" t="s">
        <v>2</v>
      </c>
    </row>
    <row r="11" spans="1:8" ht="27.75" customHeight="1" thickBot="1" x14ac:dyDescent="0.3">
      <c r="A11" s="167">
        <v>1</v>
      </c>
      <c r="B11" s="165" t="s">
        <v>4</v>
      </c>
      <c r="C11" s="63" t="s">
        <v>8</v>
      </c>
      <c r="D11" s="64"/>
      <c r="E11" s="65"/>
      <c r="F11" s="66"/>
      <c r="G11" s="104">
        <f>E12+E14+E16+E18+E20+E22+E23+E25+E27+E29</f>
        <v>0.79999999999999993</v>
      </c>
    </row>
    <row r="12" spans="1:8" ht="17.100000000000001" customHeight="1" x14ac:dyDescent="0.25">
      <c r="A12" s="168"/>
      <c r="B12" s="157"/>
      <c r="C12" s="153" t="s">
        <v>41</v>
      </c>
      <c r="D12" s="164">
        <v>5</v>
      </c>
      <c r="E12" s="125">
        <v>0.05</v>
      </c>
      <c r="F12" s="126">
        <f>E12*D12</f>
        <v>0.25</v>
      </c>
      <c r="G12" s="105"/>
    </row>
    <row r="13" spans="1:8" ht="26.25" customHeight="1" thickBot="1" x14ac:dyDescent="0.3">
      <c r="A13" s="168"/>
      <c r="B13" s="157"/>
      <c r="C13" s="170"/>
      <c r="D13" s="164"/>
      <c r="E13" s="119"/>
      <c r="F13" s="171"/>
      <c r="G13" s="105"/>
    </row>
    <row r="14" spans="1:8" ht="42.75" customHeight="1" thickBot="1" x14ac:dyDescent="0.3">
      <c r="A14" s="168"/>
      <c r="B14" s="157"/>
      <c r="C14" s="73" t="s">
        <v>44</v>
      </c>
      <c r="D14" s="50">
        <v>5</v>
      </c>
      <c r="E14" s="34">
        <v>0.04</v>
      </c>
      <c r="F14" s="41">
        <f>E14*D14</f>
        <v>0.2</v>
      </c>
      <c r="G14" s="105"/>
    </row>
    <row r="15" spans="1:8" ht="17.100000000000001" customHeight="1" thickBot="1" x14ac:dyDescent="0.3">
      <c r="A15" s="168"/>
      <c r="B15" s="166"/>
      <c r="C15" s="74" t="s">
        <v>42</v>
      </c>
      <c r="D15" s="64"/>
      <c r="E15" s="71"/>
      <c r="F15" s="72"/>
      <c r="G15" s="105"/>
    </row>
    <row r="16" spans="1:8" ht="45" customHeight="1" thickBot="1" x14ac:dyDescent="0.3">
      <c r="A16" s="168"/>
      <c r="B16" s="157"/>
      <c r="C16" s="68" t="s">
        <v>43</v>
      </c>
      <c r="D16" s="42">
        <v>5</v>
      </c>
      <c r="E16" s="35">
        <v>0.08</v>
      </c>
      <c r="F16" s="32">
        <f>E16*D16</f>
        <v>0.4</v>
      </c>
      <c r="G16" s="105"/>
    </row>
    <row r="17" spans="1:8" ht="16.5" customHeight="1" thickBot="1" x14ac:dyDescent="0.3">
      <c r="A17" s="168"/>
      <c r="B17" s="166"/>
      <c r="C17" s="69" t="s">
        <v>45</v>
      </c>
      <c r="D17" s="70"/>
      <c r="E17" s="71"/>
      <c r="F17" s="72"/>
      <c r="G17" s="105"/>
    </row>
    <row r="18" spans="1:8" ht="44.25" customHeight="1" thickBot="1" x14ac:dyDescent="0.3">
      <c r="A18" s="168"/>
      <c r="B18" s="157"/>
      <c r="C18" s="68" t="s">
        <v>47</v>
      </c>
      <c r="D18" s="42">
        <v>5</v>
      </c>
      <c r="E18" s="35">
        <v>0.06</v>
      </c>
      <c r="F18" s="32">
        <f>E18*D18</f>
        <v>0.3</v>
      </c>
      <c r="G18" s="105"/>
    </row>
    <row r="19" spans="1:8" ht="17.100000000000001" customHeight="1" thickBot="1" x14ac:dyDescent="0.3">
      <c r="A19" s="168"/>
      <c r="B19" s="166"/>
      <c r="C19" s="74" t="s">
        <v>34</v>
      </c>
      <c r="D19" s="70"/>
      <c r="E19" s="71"/>
      <c r="F19" s="72"/>
      <c r="G19" s="105"/>
    </row>
    <row r="20" spans="1:8" ht="47.25" customHeight="1" thickBot="1" x14ac:dyDescent="0.3">
      <c r="A20" s="168"/>
      <c r="B20" s="157"/>
      <c r="C20" s="68" t="s">
        <v>48</v>
      </c>
      <c r="D20" s="42">
        <v>5</v>
      </c>
      <c r="E20" s="35">
        <v>0.11</v>
      </c>
      <c r="F20" s="32">
        <f>E20*D20</f>
        <v>0.55000000000000004</v>
      </c>
      <c r="G20" s="105"/>
    </row>
    <row r="21" spans="1:8" ht="17.100000000000001" customHeight="1" thickBot="1" x14ac:dyDescent="0.3">
      <c r="A21" s="168"/>
      <c r="B21" s="166"/>
      <c r="C21" s="74" t="s">
        <v>49</v>
      </c>
      <c r="D21" s="70"/>
      <c r="E21" s="75"/>
      <c r="F21" s="72"/>
      <c r="G21" s="105"/>
    </row>
    <row r="22" spans="1:8" ht="30" customHeight="1" x14ac:dyDescent="0.25">
      <c r="A22" s="168"/>
      <c r="B22" s="157"/>
      <c r="C22" s="28" t="s">
        <v>50</v>
      </c>
      <c r="D22" s="67">
        <v>5</v>
      </c>
      <c r="E22" s="36">
        <v>0.05</v>
      </c>
      <c r="F22" s="33">
        <f>E22*D22</f>
        <v>0.25</v>
      </c>
      <c r="G22" s="105"/>
    </row>
    <row r="23" spans="1:8" ht="30.75" customHeight="1" thickBot="1" x14ac:dyDescent="0.3">
      <c r="A23" s="168"/>
      <c r="B23" s="157"/>
      <c r="C23" s="21" t="s">
        <v>51</v>
      </c>
      <c r="D23" s="76">
        <v>5</v>
      </c>
      <c r="E23" s="34">
        <v>0.06</v>
      </c>
      <c r="F23" s="41">
        <f>E23*D23</f>
        <v>0.3</v>
      </c>
      <c r="G23" s="105"/>
    </row>
    <row r="24" spans="1:8" ht="17.100000000000001" customHeight="1" thickBot="1" x14ac:dyDescent="0.3">
      <c r="A24" s="168"/>
      <c r="B24" s="166"/>
      <c r="C24" s="77" t="s">
        <v>52</v>
      </c>
      <c r="D24" s="78"/>
      <c r="E24" s="75"/>
      <c r="F24" s="72"/>
      <c r="G24" s="105"/>
    </row>
    <row r="25" spans="1:8" ht="44.25" customHeight="1" thickBot="1" x14ac:dyDescent="0.3">
      <c r="A25" s="168"/>
      <c r="B25" s="157"/>
      <c r="C25" s="21" t="s">
        <v>53</v>
      </c>
      <c r="D25" s="57">
        <v>5</v>
      </c>
      <c r="E25" s="35">
        <v>0.13</v>
      </c>
      <c r="F25" s="32">
        <f>E25*D25</f>
        <v>0.65</v>
      </c>
      <c r="G25" s="105"/>
    </row>
    <row r="26" spans="1:8" ht="17.100000000000001" customHeight="1" thickBot="1" x14ac:dyDescent="0.3">
      <c r="A26" s="168"/>
      <c r="B26" s="166"/>
      <c r="C26" s="77" t="s">
        <v>55</v>
      </c>
      <c r="D26" s="80"/>
      <c r="E26" s="71"/>
      <c r="F26" s="72"/>
      <c r="G26" s="105"/>
    </row>
    <row r="27" spans="1:8" ht="43.5" customHeight="1" thickBot="1" x14ac:dyDescent="0.3">
      <c r="A27" s="168"/>
      <c r="B27" s="157"/>
      <c r="C27" s="79" t="s">
        <v>54</v>
      </c>
      <c r="D27" s="57">
        <v>5</v>
      </c>
      <c r="E27" s="35">
        <v>0.11</v>
      </c>
      <c r="F27" s="32">
        <f>E27*D27</f>
        <v>0.55000000000000004</v>
      </c>
      <c r="G27" s="105"/>
    </row>
    <row r="28" spans="1:8" ht="17.100000000000001" customHeight="1" thickBot="1" x14ac:dyDescent="0.3">
      <c r="A28" s="168"/>
      <c r="B28" s="166"/>
      <c r="C28" s="82" t="s">
        <v>56</v>
      </c>
      <c r="D28" s="80"/>
      <c r="E28" s="83"/>
      <c r="F28" s="84"/>
      <c r="G28" s="105"/>
      <c r="H28" s="16" t="s">
        <v>12</v>
      </c>
    </row>
    <row r="29" spans="1:8" ht="32.25" customHeight="1" thickBot="1" x14ac:dyDescent="0.3">
      <c r="A29" s="169"/>
      <c r="B29" s="158"/>
      <c r="C29" s="55" t="s">
        <v>57</v>
      </c>
      <c r="D29" s="58">
        <v>5</v>
      </c>
      <c r="E29" s="40">
        <v>0.11</v>
      </c>
      <c r="F29" s="81">
        <f>E29*D29</f>
        <v>0.55000000000000004</v>
      </c>
      <c r="G29" s="106"/>
      <c r="H29" s="101">
        <f>F12+F14+F16+F18+F20+F22+F23+F25+F27+F29</f>
        <v>4</v>
      </c>
    </row>
    <row r="30" spans="1:8" ht="24" customHeight="1" thickBot="1" x14ac:dyDescent="0.3">
      <c r="A30" s="12"/>
      <c r="B30" s="12"/>
      <c r="C30" s="21"/>
      <c r="D30" s="52"/>
      <c r="E30" s="3"/>
      <c r="F30" s="51"/>
      <c r="G30" s="3"/>
      <c r="H30" s="22"/>
    </row>
    <row r="31" spans="1:8" ht="17.100000000000001" customHeight="1" thickBot="1" x14ac:dyDescent="0.3">
      <c r="A31" s="107">
        <v>2</v>
      </c>
      <c r="B31" s="132" t="s">
        <v>5</v>
      </c>
      <c r="C31" s="74" t="s">
        <v>9</v>
      </c>
      <c r="D31" s="85"/>
      <c r="E31" s="75"/>
      <c r="F31" s="86"/>
      <c r="G31" s="140">
        <v>0.2</v>
      </c>
    </row>
    <row r="32" spans="1:8" ht="17.100000000000001" customHeight="1" x14ac:dyDescent="0.25">
      <c r="A32" s="108"/>
      <c r="B32" s="133"/>
      <c r="C32" s="153" t="s">
        <v>24</v>
      </c>
      <c r="D32" s="156">
        <v>5</v>
      </c>
      <c r="E32" s="119">
        <v>0.06</v>
      </c>
      <c r="F32" s="152">
        <f>E32*D32</f>
        <v>0.3</v>
      </c>
      <c r="G32" s="141"/>
    </row>
    <row r="33" spans="1:8" ht="17.100000000000001" customHeight="1" thickBot="1" x14ac:dyDescent="0.3">
      <c r="A33" s="108"/>
      <c r="B33" s="133"/>
      <c r="C33" s="149"/>
      <c r="D33" s="156"/>
      <c r="E33" s="144"/>
      <c r="F33" s="152"/>
      <c r="G33" s="141"/>
    </row>
    <row r="34" spans="1:8" ht="17.100000000000001" customHeight="1" thickBot="1" x14ac:dyDescent="0.3">
      <c r="A34" s="108"/>
      <c r="B34" s="134"/>
      <c r="C34" s="74" t="s">
        <v>10</v>
      </c>
      <c r="D34" s="85"/>
      <c r="E34" s="75"/>
      <c r="F34" s="86"/>
      <c r="G34" s="141"/>
    </row>
    <row r="35" spans="1:8" ht="29.25" customHeight="1" x14ac:dyDescent="0.25">
      <c r="A35" s="108"/>
      <c r="B35" s="134"/>
      <c r="C35" s="87" t="s">
        <v>25</v>
      </c>
      <c r="D35" s="88">
        <v>5</v>
      </c>
      <c r="E35" s="56">
        <v>0.04</v>
      </c>
      <c r="F35" s="89">
        <f>E35*D35</f>
        <v>0.2</v>
      </c>
      <c r="G35" s="141"/>
    </row>
    <row r="36" spans="1:8" ht="17.100000000000001" customHeight="1" thickBot="1" x14ac:dyDescent="0.3">
      <c r="A36" s="108"/>
      <c r="B36" s="134"/>
      <c r="C36" s="90" t="s">
        <v>6</v>
      </c>
      <c r="D36" s="91"/>
      <c r="E36" s="29"/>
      <c r="F36" s="92"/>
      <c r="G36" s="141"/>
    </row>
    <row r="37" spans="1:8" ht="17.100000000000001" customHeight="1" x14ac:dyDescent="0.25">
      <c r="A37" s="108"/>
      <c r="B37" s="133"/>
      <c r="C37" s="147" t="s">
        <v>26</v>
      </c>
      <c r="D37" s="157">
        <v>5</v>
      </c>
      <c r="E37" s="119">
        <v>0.03</v>
      </c>
      <c r="F37" s="152">
        <f>E37*D37</f>
        <v>0.15</v>
      </c>
      <c r="G37" s="141"/>
    </row>
    <row r="38" spans="1:8" ht="17.100000000000001" customHeight="1" thickBot="1" x14ac:dyDescent="0.3">
      <c r="A38" s="108"/>
      <c r="B38" s="133"/>
      <c r="C38" s="149"/>
      <c r="D38" s="157"/>
      <c r="E38" s="144"/>
      <c r="F38" s="152"/>
      <c r="G38" s="141"/>
    </row>
    <row r="39" spans="1:8" ht="17.100000000000001" customHeight="1" thickBot="1" x14ac:dyDescent="0.3">
      <c r="A39" s="108"/>
      <c r="B39" s="134"/>
      <c r="C39" s="74" t="s">
        <v>16</v>
      </c>
      <c r="D39" s="85"/>
      <c r="E39" s="75"/>
      <c r="F39" s="86"/>
      <c r="G39" s="141"/>
    </row>
    <row r="40" spans="1:8" ht="17.100000000000001" customHeight="1" thickBot="1" x14ac:dyDescent="0.3">
      <c r="A40" s="108"/>
      <c r="B40" s="133"/>
      <c r="C40" s="93" t="s">
        <v>27</v>
      </c>
      <c r="D40" s="94">
        <v>5</v>
      </c>
      <c r="E40" s="35">
        <v>0.05</v>
      </c>
      <c r="F40" s="1">
        <f>E40*D40</f>
        <v>0.25</v>
      </c>
      <c r="G40" s="141"/>
    </row>
    <row r="41" spans="1:8" ht="17.100000000000001" customHeight="1" thickBot="1" x14ac:dyDescent="0.3">
      <c r="A41" s="108"/>
      <c r="B41" s="134"/>
      <c r="C41" s="74" t="s">
        <v>7</v>
      </c>
      <c r="D41" s="85"/>
      <c r="E41" s="75"/>
      <c r="F41" s="86"/>
      <c r="G41" s="141"/>
    </row>
    <row r="42" spans="1:8" ht="17.100000000000001" customHeight="1" x14ac:dyDescent="0.25">
      <c r="A42" s="108"/>
      <c r="B42" s="133"/>
      <c r="C42" s="147" t="s">
        <v>28</v>
      </c>
      <c r="D42" s="157">
        <v>5</v>
      </c>
      <c r="E42" s="145">
        <v>0.02</v>
      </c>
      <c r="F42" s="150">
        <f>E42*D42</f>
        <v>0.1</v>
      </c>
      <c r="G42" s="142"/>
      <c r="H42" s="23" t="s">
        <v>12</v>
      </c>
    </row>
    <row r="43" spans="1:8" ht="15.75" thickBot="1" x14ac:dyDescent="0.3">
      <c r="A43" s="138"/>
      <c r="B43" s="159"/>
      <c r="C43" s="148"/>
      <c r="D43" s="158"/>
      <c r="E43" s="146"/>
      <c r="F43" s="151"/>
      <c r="G43" s="143"/>
      <c r="H43" s="101">
        <f>F32+F35+F37+F40+F42</f>
        <v>1</v>
      </c>
    </row>
    <row r="44" spans="1:8" ht="15.75" thickBot="1" x14ac:dyDescent="0.3">
      <c r="F44" s="27" t="s">
        <v>14</v>
      </c>
      <c r="G44" s="100">
        <f>H29+H43</f>
        <v>5</v>
      </c>
    </row>
    <row r="45" spans="1:8" x14ac:dyDescent="0.25">
      <c r="F45" s="25"/>
      <c r="G45" s="26"/>
    </row>
    <row r="46" spans="1:8" x14ac:dyDescent="0.25">
      <c r="A46" s="154"/>
      <c r="B46" s="154"/>
      <c r="C46" s="154"/>
      <c r="D46" s="46"/>
    </row>
    <row r="47" spans="1:8" x14ac:dyDescent="0.25">
      <c r="A47" s="154" t="s">
        <v>33</v>
      </c>
      <c r="B47" s="154"/>
      <c r="C47" s="154"/>
      <c r="D47" s="17" t="s">
        <v>23</v>
      </c>
      <c r="E47" s="14"/>
      <c r="F47" s="14"/>
    </row>
    <row r="49" spans="1:6" x14ac:dyDescent="0.25">
      <c r="A49" s="17"/>
      <c r="C49" s="43"/>
      <c r="D49" s="14"/>
      <c r="E49" s="43"/>
      <c r="F49" s="4"/>
    </row>
  </sheetData>
  <mergeCells count="37">
    <mergeCell ref="A1:E1"/>
    <mergeCell ref="A2:E2"/>
    <mergeCell ref="A3:E3"/>
    <mergeCell ref="A4:E4"/>
    <mergeCell ref="A5:B5"/>
    <mergeCell ref="D5:E5"/>
    <mergeCell ref="A9:C9"/>
    <mergeCell ref="A6:B6"/>
    <mergeCell ref="D6:E6"/>
    <mergeCell ref="A7:B7"/>
    <mergeCell ref="D7:E7"/>
    <mergeCell ref="A8:E8"/>
    <mergeCell ref="D12:D13"/>
    <mergeCell ref="E12:E13"/>
    <mergeCell ref="F12:F13"/>
    <mergeCell ref="B10:C10"/>
    <mergeCell ref="G11:G29"/>
    <mergeCell ref="G31:G43"/>
    <mergeCell ref="C32:C33"/>
    <mergeCell ref="D32:D33"/>
    <mergeCell ref="E32:E33"/>
    <mergeCell ref="F32:F33"/>
    <mergeCell ref="C37:C38"/>
    <mergeCell ref="D37:D38"/>
    <mergeCell ref="E37:E38"/>
    <mergeCell ref="F37:F38"/>
    <mergeCell ref="C42:C43"/>
    <mergeCell ref="D42:D43"/>
    <mergeCell ref="E42:E43"/>
    <mergeCell ref="F42:F43"/>
    <mergeCell ref="A46:C46"/>
    <mergeCell ref="A47:C47"/>
    <mergeCell ref="B11:B29"/>
    <mergeCell ref="A11:A29"/>
    <mergeCell ref="A31:A43"/>
    <mergeCell ref="B31:B43"/>
    <mergeCell ref="C12:C13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Docente Director</vt:lpstr>
      <vt:lpstr>Docente Evaluador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Lozada</dc:creator>
  <cp:lastModifiedBy>USER</cp:lastModifiedBy>
  <cp:lastPrinted>2016-04-04T20:13:42Z</cp:lastPrinted>
  <dcterms:created xsi:type="dcterms:W3CDTF">2016-02-24T19:32:00Z</dcterms:created>
  <dcterms:modified xsi:type="dcterms:W3CDTF">2016-06-22T16:39:02Z</dcterms:modified>
</cp:coreProperties>
</file>